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940001MAC_87.502\"/>
    </mc:Choice>
  </mc:AlternateContent>
  <xr:revisionPtr revIDLastSave="0" documentId="8_{0D62BA64-ED34-4254-B18D-ED4E50F1D593}" xr6:coauthVersionLast="47" xr6:coauthVersionMax="47" xr10:uidLastSave="{00000000-0000-0000-0000-000000000000}"/>
  <bookViews>
    <workbookView xWindow="-120" yWindow="-120" windowWidth="20730" windowHeight="11040" xr2:uid="{0CBF7C7B-9237-4F1A-88C8-B31F73157370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DESPESAS'!$A$5:$G$33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DESPESAS'!$A$1:$G$33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[2]RecProprios!$E$1:$E$65536</definedName>
    <definedName name="Despesas" localSheetId="3">[2]RecProprios!$E$1:$E$65536</definedName>
    <definedName name="Despesas" localSheetId="2">[2]RecProprios!$E$1:$E$65536</definedName>
    <definedName name="Despesas" localSheetId="1">[2]RecProprios!$E$1:$E$65536</definedName>
    <definedName name="Despesas">[3]RecProprios!$E$1:$E$65536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[2]Tabelas!$D$1:$D$3</definedName>
    <definedName name="Fonte" localSheetId="3">[2]Tabelas!$D$1:$D$3</definedName>
    <definedName name="Fonte" localSheetId="2">[2]Tabelas!$D$1:$D$3</definedName>
    <definedName name="Fonte" localSheetId="1">[2]Tabelas!$D$1:$D$3</definedName>
    <definedName name="Fonte">[3]Tabelas!$D$1:$D$3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[2]Tabelas!$F$1:$F$13</definedName>
    <definedName name="LeiAutorizadora" localSheetId="3">[2]Tabelas!$F$1:$F$13</definedName>
    <definedName name="LeiAutorizadora" localSheetId="2">[2]Tabelas!$F$1:$F$13</definedName>
    <definedName name="LeiAutorizadora" localSheetId="1">[2]Tabelas!$F$1:$F$13</definedName>
    <definedName name="LeiAutorizadora">[3]Tabelas!$F$1:$F$13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[2]Tabelas!$A$1:$A$6</definedName>
    <definedName name="NatDesp" localSheetId="3">[2]Tabelas!$A$1:$A$6</definedName>
    <definedName name="NatDesp" localSheetId="2">[2]Tabelas!$A$1:$A$6</definedName>
    <definedName name="NatDesp" localSheetId="1">[2]Tabelas!$A$1:$A$6</definedName>
    <definedName name="NatDesp">[3]Tabelas!$A$1:$A$6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0">[2]Tabelas!$E$1:$E$3</definedName>
    <definedName name="UGE" localSheetId="3">[2]Tabelas!$E$1:$E$3</definedName>
    <definedName name="UGE" localSheetId="2">[2]Tabelas!$E$1:$E$3</definedName>
    <definedName name="UGE" localSheetId="1">[2]Tabelas!$E$1:$E$3</definedName>
    <definedName name="UGE">[3]Tabelas!$E$1:$E$3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3" i="4" l="1"/>
  <c r="B11" i="3"/>
  <c r="B13" i="3" s="1"/>
  <c r="B8" i="3"/>
  <c r="B15" i="3" s="1"/>
</calcChain>
</file>

<file path=xl/sharedStrings.xml><?xml version="1.0" encoding="utf-8"?>
<sst xmlns="http://schemas.openxmlformats.org/spreadsheetml/2006/main" count="104" uniqueCount="29">
  <si>
    <t xml:space="preserve">  </t>
  </si>
  <si>
    <t>EMENDA N° 40940001</t>
  </si>
  <si>
    <t>SECRETARIA DE ESTADO DA SAÚDE DE SÃO PAULO</t>
  </si>
  <si>
    <t>RESOLUÇÃO SS Nº 69, DE 22 DE JUNHO DE 2023</t>
  </si>
  <si>
    <t>INCREMENTO MAC - SENADORA MARA GABRILLI - SUPERINTENDÊNCIA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</si>
  <si>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</si>
  <si>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</si>
  <si>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</si>
  <si>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</si>
  <si>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</si>
  <si>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</si>
  <si>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MATERIAL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</si>
  <si>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</si>
  <si>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</si>
  <si>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</si>
  <si>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</si>
  <si>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</si>
  <si>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</si>
  <si>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</si>
  <si>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</si>
  <si>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</si>
  <si>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ÓRTESES, PRÓTESES E MATERIAIS ESPECIAIS </t>
  </si>
  <si>
    <t xml:space="preserve">EUROPRO COMERCIAL LTDA                                      </t>
  </si>
  <si>
    <t xml:space="preserve">QUANTICA COM. IMP. EXP. LTDA-ME                             </t>
  </si>
  <si>
    <t xml:space="preserve">VINCULA INDUSTRIA, COM, IMP E EXPORTACAO DE IMPLANTES SA    </t>
  </si>
  <si>
    <t xml:space="preserve">ORTOSPINE COMERCIO IMPORTACAO E EXP DE MATERIAL HOSP LTDA   </t>
  </si>
  <si>
    <t xml:space="preserve">MB OSTEOS COM E IMP DE MATERIAL MEDICO LTDA                 </t>
  </si>
  <si>
    <t xml:space="preserve">BIO 2 IMPORT. E COM. DE MAT.MÉDICOS HOSPITALARES LTDA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</si>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</sst>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" xfId="3" xr:uid="{B8897E35-C68C-4CA5-A1F6-48402197008E}"/>
    <cellStyle name="Normal 2 2 2 2 12" xfId="5" xr:uid="{B645D223-D65D-41F8-8226-45FB3B5C8264}"/>
    <cellStyle name="Normal 3 2" xfId="1" xr:uid="{AA79C07F-6E91-42B0-BB8D-D43878101D67}"/>
    <cellStyle name="Normal 3 2 2" xfId="6" xr:uid="{A2F82FEC-C901-416A-B3F8-98C5B764823A}"/>
    <cellStyle name="Normal 4 2" xfId="4" xr:uid="{3152BE38-5549-47B3-95D3-C376C4067CAB}"/>
    <cellStyle name="Normal 5" xfId="2" xr:uid="{786EA1E3-5C95-4BCC-8DA7-A02201FDEDEC}"/>
    <cellStyle name="Vírgula 2 2" xfId="7" xr:uid="{E87527F5-EE4C-40FD-9A79-993CA70886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88C2EC-63F1-4D3C-9BF5-23DFD426C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D4F16E-BB50-4A9B-9CD8-F3702E90E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A895437D-ECAF-4FDE-BC7C-59C39554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4464975-AA2F-4375-B7EE-16510021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19BF8EB-A264-4FC1-8D94-224CB759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DB38C6-36AD-47AF-B1A8-1FB71C3C2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83AB88-D150-41B2-AE91-F91F6C2023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824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2%20-PORT.590/3-%20Mar&#231;o.26/87.502%20-PORT.59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02%20-PORT.590\3-%20Mar&#231;o.26\87.502%20-PORT.590-%2003.26.xlsx" TargetMode="External"/><Relationship Id="rId1" Type="http://schemas.openxmlformats.org/officeDocument/2006/relationships/externalLinkPath" Target="/Controladoria/Projetos%20Controladoria/Subven&#231;&#245;es/SES/ativas/SES%20-%202026/3%20-%20PORTARIAS/87.502%20-PORT.590/3-%20Mar&#231;o.26/87.502%20-PORT.59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BE30-FE29-4DA6-8B54-37B8A3328F8C}">
  <dimension ref="A1:N8"/>
  <sheetViews>
    <sheetView showGridLines="0" tabSelected="1" zoomScale="70" zoomScaleNormal="70" workbookViewId="0">
      <selection activeCell="F15" sqref="F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F423-0511-4A8F-932C-EADE51A10548}">
  <dimension ref="A1"/>
  <sheetViews>
    <sheetView showGridLines="0" zoomScaleNormal="100" workbookViewId="0">
      <selection activeCell="F15" sqref="F15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8B7F-EB91-4D49-A588-93CA1992E9E6}">
  <dimension ref="A1:G19"/>
  <sheetViews>
    <sheetView showGridLines="0" zoomScale="85" zoomScaleNormal="85" workbookViewId="0">
      <selection activeCell="F15" sqref="F15"/>
    </sheetView>
  </sheetViews>
  <sheetFormatPr defaultRowHeight="15" x14ac:dyDescent="0.25"/>
  <cols>
    <col min="1" max="1" width="61.7109375" style="26" customWidth="1"/>
    <col min="2" max="2" width="38.28515625" style="26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7" ht="52.15" customHeight="1" x14ac:dyDescent="0.25">
      <c r="A1" s="10"/>
      <c r="B1" s="10"/>
    </row>
    <row r="2" spans="1:7" ht="27" customHeight="1" x14ac:dyDescent="0.25">
      <c r="A2" s="12"/>
      <c r="B2" s="12"/>
    </row>
    <row r="3" spans="1:7" ht="37.9" customHeight="1" x14ac:dyDescent="0.25">
      <c r="A3" s="13" t="s">
        <v>6</v>
      </c>
      <c r="B3" s="13"/>
    </row>
    <row r="4" spans="1:7" ht="14.45" customHeight="1" x14ac:dyDescent="0.25">
      <c r="A4" s="14"/>
      <c r="B4" s="14"/>
    </row>
    <row r="5" spans="1:7" ht="14.45" customHeight="1" x14ac:dyDescent="0.25">
      <c r="A5" s="15" t="s">
        <v>7</v>
      </c>
      <c r="B5" s="16">
        <v>1085401.4100000001</v>
      </c>
    </row>
    <row r="6" spans="1:7" ht="27.6" customHeight="1" x14ac:dyDescent="0.25">
      <c r="A6" s="17" t="s">
        <v>8</v>
      </c>
      <c r="B6" s="18">
        <v>12649.46</v>
      </c>
    </row>
    <row r="7" spans="1:7" x14ac:dyDescent="0.25">
      <c r="A7" s="19"/>
      <c r="B7" s="20"/>
    </row>
    <row r="8" spans="1:7" x14ac:dyDescent="0.25">
      <c r="A8" s="21" t="s">
        <v>9</v>
      </c>
      <c r="B8" s="22">
        <f>SUM(B6:B6)</f>
        <v>12649.46</v>
      </c>
    </row>
    <row r="9" spans="1:7" x14ac:dyDescent="0.25">
      <c r="A9" s="19"/>
      <c r="B9" s="20"/>
    </row>
    <row r="10" spans="1:7" ht="27.6" customHeight="1" x14ac:dyDescent="0.25">
      <c r="A10" s="23" t="s">
        <v>10</v>
      </c>
      <c r="B10" s="24"/>
    </row>
    <row r="11" spans="1:7" ht="27.6" customHeight="1" x14ac:dyDescent="0.25">
      <c r="A11" s="17" t="s">
        <v>11</v>
      </c>
      <c r="B11" s="18">
        <f>'COMPOSIÇÃO DAS DESPESAS'!F33</f>
        <v>-158637.79000000004</v>
      </c>
      <c r="C11" s="25"/>
      <c r="D11" s="25"/>
    </row>
    <row r="12" spans="1:7" x14ac:dyDescent="0.25">
      <c r="A12" s="19"/>
      <c r="B12" s="20"/>
    </row>
    <row r="13" spans="1:7" ht="27.6" customHeight="1" x14ac:dyDescent="0.25">
      <c r="A13" s="21" t="s">
        <v>9</v>
      </c>
      <c r="B13" s="22">
        <f>SUM(B11:B12)</f>
        <v>-158637.79000000004</v>
      </c>
      <c r="C13" s="25"/>
    </row>
    <row r="14" spans="1:7" x14ac:dyDescent="0.25">
      <c r="B14" s="27"/>
    </row>
    <row r="15" spans="1:7" ht="27.6" customHeight="1" thickBot="1" x14ac:dyDescent="0.3">
      <c r="A15" s="28" t="s">
        <v>12</v>
      </c>
      <c r="B15" s="29">
        <f>B5+B8+B13</f>
        <v>939413.08000000007</v>
      </c>
      <c r="F15" s="30"/>
      <c r="G15" s="30"/>
    </row>
    <row r="19" spans="1:2" x14ac:dyDescent="0.25">
      <c r="A19" s="31"/>
      <c r="B19" s="2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06FF2-3FD4-44C0-BBD9-1EBBC3ECBB87}">
  <dimension ref="A1:G33"/>
  <sheetViews>
    <sheetView showGridLines="0" zoomScaleNormal="100" workbookViewId="0">
      <selection activeCell="F15" sqref="F15"/>
    </sheetView>
  </sheetViews>
  <sheetFormatPr defaultRowHeight="15" x14ac:dyDescent="0.25"/>
  <cols>
    <col min="1" max="1" width="6.140625" style="57" customWidth="1"/>
    <col min="2" max="2" width="13.42578125" style="57" customWidth="1"/>
    <col min="3" max="3" width="44" style="58" customWidth="1"/>
    <col min="4" max="4" width="25" style="58" customWidth="1"/>
    <col min="5" max="5" width="60.140625" style="58" customWidth="1"/>
    <col min="6" max="6" width="16.140625" style="59" bestFit="1" customWidth="1"/>
    <col min="7" max="7" width="14.85546875" style="60" customWidth="1"/>
    <col min="8" max="16384" width="9.140625" style="35"/>
  </cols>
  <sheetData>
    <row r="1" spans="1:7" s="33" customFormat="1" ht="53.25" customHeight="1" x14ac:dyDescent="0.25">
      <c r="A1" s="32"/>
      <c r="B1" s="32"/>
      <c r="C1" s="32"/>
      <c r="D1" s="32"/>
      <c r="E1" s="32"/>
      <c r="F1" s="32"/>
      <c r="G1" s="32"/>
    </row>
    <row r="2" spans="1:7" ht="12" customHeight="1" x14ac:dyDescent="0.25">
      <c r="A2" s="34" t="s">
        <v>13</v>
      </c>
      <c r="B2" s="34"/>
      <c r="C2" s="34"/>
      <c r="D2" s="34"/>
      <c r="E2" s="34"/>
      <c r="F2" s="34"/>
      <c r="G2" s="34"/>
    </row>
    <row r="3" spans="1:7" s="36" customFormat="1" ht="20.100000000000001" customHeight="1" x14ac:dyDescent="0.25">
      <c r="A3" s="34"/>
      <c r="B3" s="34"/>
      <c r="C3" s="34"/>
      <c r="D3" s="34"/>
      <c r="E3" s="34"/>
      <c r="F3" s="34"/>
      <c r="G3" s="34"/>
    </row>
    <row r="4" spans="1:7" s="40" customFormat="1" ht="13.5" customHeight="1" x14ac:dyDescent="0.25">
      <c r="A4" s="37"/>
      <c r="B4" s="38"/>
      <c r="C4" s="37"/>
      <c r="D4" s="37"/>
      <c r="E4" s="37"/>
      <c r="F4" s="39"/>
      <c r="G4" s="37"/>
    </row>
    <row r="5" spans="1:7" s="44" customFormat="1" ht="27" customHeight="1" x14ac:dyDescent="0.2">
      <c r="A5" s="41" t="s">
        <v>14</v>
      </c>
      <c r="B5" s="41" t="s">
        <v>15</v>
      </c>
      <c r="C5" s="41" t="s">
        <v>16</v>
      </c>
      <c r="D5" s="41" t="s">
        <v>17</v>
      </c>
      <c r="E5" s="41" t="s">
        <v>18</v>
      </c>
      <c r="F5" s="42" t="s">
        <v>19</v>
      </c>
      <c r="G5" s="43" t="s">
        <v>20</v>
      </c>
    </row>
    <row r="6" spans="1:7" x14ac:dyDescent="0.25">
      <c r="A6" s="45">
        <v>1</v>
      </c>
      <c r="B6" s="46">
        <v>5342</v>
      </c>
      <c r="C6" s="47" t="s">
        <v>21</v>
      </c>
      <c r="D6" s="47" t="s">
        <v>11</v>
      </c>
      <c r="E6" s="48" t="s">
        <v>22</v>
      </c>
      <c r="F6" s="49">
        <v>-6875.22</v>
      </c>
      <c r="G6" s="50">
        <v>46107</v>
      </c>
    </row>
    <row r="7" spans="1:7" x14ac:dyDescent="0.25">
      <c r="A7" s="45">
        <v>2</v>
      </c>
      <c r="B7" s="46">
        <v>17401</v>
      </c>
      <c r="C7" s="47" t="s">
        <v>21</v>
      </c>
      <c r="D7" s="47" t="s">
        <v>11</v>
      </c>
      <c r="E7" s="48" t="s">
        <v>23</v>
      </c>
      <c r="F7" s="49">
        <v>-6396.44</v>
      </c>
      <c r="G7" s="50">
        <v>46107</v>
      </c>
    </row>
    <row r="8" spans="1:7" x14ac:dyDescent="0.25">
      <c r="A8" s="45">
        <v>3</v>
      </c>
      <c r="B8" s="46">
        <v>30046</v>
      </c>
      <c r="C8" s="47" t="s">
        <v>21</v>
      </c>
      <c r="D8" s="47" t="s">
        <v>11</v>
      </c>
      <c r="E8" s="48" t="s">
        <v>24</v>
      </c>
      <c r="F8" s="49">
        <v>-6875.22</v>
      </c>
      <c r="G8" s="50">
        <v>46107</v>
      </c>
    </row>
    <row r="9" spans="1:7" x14ac:dyDescent="0.25">
      <c r="A9" s="45">
        <v>4</v>
      </c>
      <c r="B9" s="46">
        <v>30047</v>
      </c>
      <c r="C9" s="47" t="s">
        <v>21</v>
      </c>
      <c r="D9" s="47" t="s">
        <v>11</v>
      </c>
      <c r="E9" s="48" t="s">
        <v>24</v>
      </c>
      <c r="F9" s="49">
        <v>-1136.95</v>
      </c>
      <c r="G9" s="50">
        <v>46107</v>
      </c>
    </row>
    <row r="10" spans="1:7" x14ac:dyDescent="0.25">
      <c r="A10" s="45">
        <v>5</v>
      </c>
      <c r="B10" s="46">
        <v>30325</v>
      </c>
      <c r="C10" s="47" t="s">
        <v>21</v>
      </c>
      <c r="D10" s="47" t="s">
        <v>11</v>
      </c>
      <c r="E10" s="48" t="s">
        <v>24</v>
      </c>
      <c r="F10" s="49">
        <v>-6875.22</v>
      </c>
      <c r="G10" s="50">
        <v>46107</v>
      </c>
    </row>
    <row r="11" spans="1:7" x14ac:dyDescent="0.25">
      <c r="A11" s="45">
        <v>6</v>
      </c>
      <c r="B11" s="46">
        <v>32296</v>
      </c>
      <c r="C11" s="47" t="s">
        <v>21</v>
      </c>
      <c r="D11" s="47" t="s">
        <v>11</v>
      </c>
      <c r="E11" s="48" t="s">
        <v>25</v>
      </c>
      <c r="F11" s="49">
        <v>-860.08</v>
      </c>
      <c r="G11" s="50">
        <v>46107</v>
      </c>
    </row>
    <row r="12" spans="1:7" x14ac:dyDescent="0.25">
      <c r="A12" s="45">
        <v>7</v>
      </c>
      <c r="B12" s="46">
        <v>41483</v>
      </c>
      <c r="C12" s="47" t="s">
        <v>21</v>
      </c>
      <c r="D12" s="47" t="s">
        <v>11</v>
      </c>
      <c r="E12" s="48" t="s">
        <v>26</v>
      </c>
      <c r="F12" s="49">
        <v>-6875.22</v>
      </c>
      <c r="G12" s="50">
        <v>46107</v>
      </c>
    </row>
    <row r="13" spans="1:7" x14ac:dyDescent="0.25">
      <c r="A13" s="45">
        <v>8</v>
      </c>
      <c r="B13" s="46">
        <v>41529</v>
      </c>
      <c r="C13" s="47" t="s">
        <v>21</v>
      </c>
      <c r="D13" s="47" t="s">
        <v>11</v>
      </c>
      <c r="E13" s="48" t="s">
        <v>26</v>
      </c>
      <c r="F13" s="49">
        <v>-6875.22</v>
      </c>
      <c r="G13" s="50">
        <v>46107</v>
      </c>
    </row>
    <row r="14" spans="1:7" x14ac:dyDescent="0.25">
      <c r="A14" s="45">
        <v>9</v>
      </c>
      <c r="B14" s="46">
        <v>41531</v>
      </c>
      <c r="C14" s="47" t="s">
        <v>21</v>
      </c>
      <c r="D14" s="47" t="s">
        <v>11</v>
      </c>
      <c r="E14" s="48" t="s">
        <v>26</v>
      </c>
      <c r="F14" s="49">
        <v>-860.08</v>
      </c>
      <c r="G14" s="50">
        <v>46107</v>
      </c>
    </row>
    <row r="15" spans="1:7" x14ac:dyDescent="0.25">
      <c r="A15" s="45">
        <v>10</v>
      </c>
      <c r="B15" s="46">
        <v>41545</v>
      </c>
      <c r="C15" s="47" t="s">
        <v>21</v>
      </c>
      <c r="D15" s="47" t="s">
        <v>11</v>
      </c>
      <c r="E15" s="48" t="s">
        <v>26</v>
      </c>
      <c r="F15" s="49">
        <v>-6875.22</v>
      </c>
      <c r="G15" s="50">
        <v>46107</v>
      </c>
    </row>
    <row r="16" spans="1:7" x14ac:dyDescent="0.25">
      <c r="A16" s="45">
        <v>11</v>
      </c>
      <c r="B16" s="46">
        <v>41547</v>
      </c>
      <c r="C16" s="47" t="s">
        <v>21</v>
      </c>
      <c r="D16" s="47" t="s">
        <v>11</v>
      </c>
      <c r="E16" s="48" t="s">
        <v>26</v>
      </c>
      <c r="F16" s="49">
        <v>-109.67</v>
      </c>
      <c r="G16" s="50">
        <v>46107</v>
      </c>
    </row>
    <row r="17" spans="1:7" x14ac:dyDescent="0.25">
      <c r="A17" s="45">
        <v>12</v>
      </c>
      <c r="B17" s="46">
        <v>86724</v>
      </c>
      <c r="C17" s="47" t="s">
        <v>21</v>
      </c>
      <c r="D17" s="47" t="s">
        <v>11</v>
      </c>
      <c r="E17" s="48" t="s">
        <v>27</v>
      </c>
      <c r="F17" s="49">
        <v>-6875.2</v>
      </c>
      <c r="G17" s="50">
        <v>46107</v>
      </c>
    </row>
    <row r="18" spans="1:7" x14ac:dyDescent="0.25">
      <c r="A18" s="45">
        <v>13</v>
      </c>
      <c r="B18" s="46">
        <v>86738</v>
      </c>
      <c r="C18" s="47" t="s">
        <v>21</v>
      </c>
      <c r="D18" s="47" t="s">
        <v>11</v>
      </c>
      <c r="E18" s="48" t="s">
        <v>27</v>
      </c>
      <c r="F18" s="49">
        <v>-11250.68</v>
      </c>
      <c r="G18" s="50">
        <v>46107</v>
      </c>
    </row>
    <row r="19" spans="1:7" x14ac:dyDescent="0.25">
      <c r="A19" s="45">
        <v>14</v>
      </c>
      <c r="B19" s="46">
        <v>86740</v>
      </c>
      <c r="C19" s="47" t="s">
        <v>21</v>
      </c>
      <c r="D19" s="47" t="s">
        <v>11</v>
      </c>
      <c r="E19" s="48" t="s">
        <v>27</v>
      </c>
      <c r="F19" s="49">
        <v>-8854</v>
      </c>
      <c r="G19" s="50">
        <v>46107</v>
      </c>
    </row>
    <row r="20" spans="1:7" x14ac:dyDescent="0.25">
      <c r="A20" s="45">
        <v>15</v>
      </c>
      <c r="B20" s="46">
        <v>86768</v>
      </c>
      <c r="C20" s="47" t="s">
        <v>21</v>
      </c>
      <c r="D20" s="47" t="s">
        <v>11</v>
      </c>
      <c r="E20" s="48" t="s">
        <v>27</v>
      </c>
      <c r="F20" s="49">
        <v>-6875.22</v>
      </c>
      <c r="G20" s="50">
        <v>46107</v>
      </c>
    </row>
    <row r="21" spans="1:7" x14ac:dyDescent="0.25">
      <c r="A21" s="45">
        <v>16</v>
      </c>
      <c r="B21" s="46">
        <v>86837</v>
      </c>
      <c r="C21" s="47" t="s">
        <v>21</v>
      </c>
      <c r="D21" s="47" t="s">
        <v>11</v>
      </c>
      <c r="E21" s="48" t="s">
        <v>27</v>
      </c>
      <c r="F21" s="49">
        <v>-5794.16</v>
      </c>
      <c r="G21" s="50">
        <v>46107</v>
      </c>
    </row>
    <row r="22" spans="1:7" x14ac:dyDescent="0.25">
      <c r="A22" s="45">
        <v>17</v>
      </c>
      <c r="B22" s="46">
        <v>86838</v>
      </c>
      <c r="C22" s="47" t="s">
        <v>21</v>
      </c>
      <c r="D22" s="47" t="s">
        <v>11</v>
      </c>
      <c r="E22" s="48" t="s">
        <v>27</v>
      </c>
      <c r="F22" s="49">
        <v>-6875.22</v>
      </c>
      <c r="G22" s="50">
        <v>46107</v>
      </c>
    </row>
    <row r="23" spans="1:7" x14ac:dyDescent="0.25">
      <c r="A23" s="45">
        <v>18</v>
      </c>
      <c r="B23" s="46">
        <v>86839</v>
      </c>
      <c r="C23" s="47" t="s">
        <v>21</v>
      </c>
      <c r="D23" s="47" t="s">
        <v>11</v>
      </c>
      <c r="E23" s="48" t="s">
        <v>27</v>
      </c>
      <c r="F23" s="49">
        <v>-463.48</v>
      </c>
      <c r="G23" s="50">
        <v>46107</v>
      </c>
    </row>
    <row r="24" spans="1:7" x14ac:dyDescent="0.25">
      <c r="A24" s="45">
        <v>19</v>
      </c>
      <c r="B24" s="46">
        <v>104543</v>
      </c>
      <c r="C24" s="47" t="s">
        <v>21</v>
      </c>
      <c r="D24" s="47" t="s">
        <v>11</v>
      </c>
      <c r="E24" s="48" t="s">
        <v>27</v>
      </c>
      <c r="F24" s="49">
        <v>-6875.22</v>
      </c>
      <c r="G24" s="50">
        <v>46107</v>
      </c>
    </row>
    <row r="25" spans="1:7" x14ac:dyDescent="0.25">
      <c r="A25" s="45">
        <v>20</v>
      </c>
      <c r="B25" s="46">
        <v>104544</v>
      </c>
      <c r="C25" s="47" t="s">
        <v>21</v>
      </c>
      <c r="D25" s="47" t="s">
        <v>11</v>
      </c>
      <c r="E25" s="48" t="s">
        <v>27</v>
      </c>
      <c r="F25" s="49">
        <v>-6875.22</v>
      </c>
      <c r="G25" s="50">
        <v>46107</v>
      </c>
    </row>
    <row r="26" spans="1:7" x14ac:dyDescent="0.25">
      <c r="A26" s="45">
        <v>21</v>
      </c>
      <c r="B26" s="46">
        <v>104715</v>
      </c>
      <c r="C26" s="47" t="s">
        <v>21</v>
      </c>
      <c r="D26" s="47" t="s">
        <v>11</v>
      </c>
      <c r="E26" s="48" t="s">
        <v>27</v>
      </c>
      <c r="F26" s="49">
        <v>-7114.61</v>
      </c>
      <c r="G26" s="50">
        <v>46107</v>
      </c>
    </row>
    <row r="27" spans="1:7" x14ac:dyDescent="0.25">
      <c r="A27" s="45">
        <v>22</v>
      </c>
      <c r="B27" s="46">
        <v>104716</v>
      </c>
      <c r="C27" s="47" t="s">
        <v>21</v>
      </c>
      <c r="D27" s="47" t="s">
        <v>11</v>
      </c>
      <c r="E27" s="48" t="s">
        <v>27</v>
      </c>
      <c r="F27" s="49">
        <v>-6875.22</v>
      </c>
      <c r="G27" s="50">
        <v>46107</v>
      </c>
    </row>
    <row r="28" spans="1:7" x14ac:dyDescent="0.25">
      <c r="A28" s="45">
        <v>23</v>
      </c>
      <c r="B28" s="46">
        <v>104834</v>
      </c>
      <c r="C28" s="47" t="s">
        <v>21</v>
      </c>
      <c r="D28" s="47" t="s">
        <v>11</v>
      </c>
      <c r="E28" s="48" t="s">
        <v>27</v>
      </c>
      <c r="F28" s="49">
        <v>-6875.22</v>
      </c>
      <c r="G28" s="50">
        <v>46107</v>
      </c>
    </row>
    <row r="29" spans="1:7" x14ac:dyDescent="0.25">
      <c r="A29" s="45">
        <v>24</v>
      </c>
      <c r="B29" s="46">
        <v>104835</v>
      </c>
      <c r="C29" s="47" t="s">
        <v>21</v>
      </c>
      <c r="D29" s="47" t="s">
        <v>11</v>
      </c>
      <c r="E29" s="48" t="s">
        <v>27</v>
      </c>
      <c r="F29" s="49">
        <v>-5794.16</v>
      </c>
      <c r="G29" s="50">
        <v>46107</v>
      </c>
    </row>
    <row r="30" spans="1:7" x14ac:dyDescent="0.25">
      <c r="A30" s="45">
        <v>25</v>
      </c>
      <c r="B30" s="46">
        <v>104836</v>
      </c>
      <c r="C30" s="47" t="s">
        <v>21</v>
      </c>
      <c r="D30" s="47" t="s">
        <v>11</v>
      </c>
      <c r="E30" s="48" t="s">
        <v>27</v>
      </c>
      <c r="F30" s="49">
        <v>-6875.2</v>
      </c>
      <c r="G30" s="50">
        <v>46107</v>
      </c>
    </row>
    <row r="31" spans="1:7" x14ac:dyDescent="0.25">
      <c r="A31" s="45">
        <v>26</v>
      </c>
      <c r="B31" s="46">
        <v>104874</v>
      </c>
      <c r="C31" s="47" t="s">
        <v>21</v>
      </c>
      <c r="D31" s="47" t="s">
        <v>11</v>
      </c>
      <c r="E31" s="48" t="s">
        <v>27</v>
      </c>
      <c r="F31" s="49">
        <v>-6875.22</v>
      </c>
      <c r="G31" s="50">
        <v>46107</v>
      </c>
    </row>
    <row r="32" spans="1:7" ht="15.75" thickBot="1" x14ac:dyDescent="0.3">
      <c r="A32" s="45">
        <v>27</v>
      </c>
      <c r="B32" s="46">
        <v>104875</v>
      </c>
      <c r="C32" s="47" t="s">
        <v>21</v>
      </c>
      <c r="D32" s="47" t="s">
        <v>11</v>
      </c>
      <c r="E32" s="48" t="s">
        <v>27</v>
      </c>
      <c r="F32" s="49">
        <v>-6875.22</v>
      </c>
      <c r="G32" s="50">
        <v>46107</v>
      </c>
    </row>
    <row r="33" spans="1:7" s="56" customFormat="1" ht="26.45" customHeight="1" thickBot="1" x14ac:dyDescent="0.3">
      <c r="A33" s="51" t="s">
        <v>28</v>
      </c>
      <c r="B33" s="52"/>
      <c r="C33" s="52"/>
      <c r="D33" s="52"/>
      <c r="E33" s="53"/>
      <c r="F33" s="54">
        <f>SUM(F6:F32)</f>
        <v>-158637.79000000004</v>
      </c>
      <c r="G33" s="55"/>
    </row>
  </sheetData>
  <autoFilter ref="A5:G33" xr:uid="{976D4B08-F492-419D-B5F0-494842D75A0E}"/>
  <mergeCells count="3">
    <mergeCell ref="A1:G1"/>
    <mergeCell ref="A2:G3"/>
    <mergeCell ref="A33:E3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097C1C-C96F-47D8-ACEB-0B9D5F279A32}"/>
</file>

<file path=customXml/itemProps2.xml><?xml version="1.0" encoding="utf-8"?>
<ds:datastoreItem xmlns:ds="http://schemas.openxmlformats.org/officeDocument/2006/customXml" ds:itemID="{FBFF21D1-C1DD-4E53-ADA7-B5379C07DDA2}"/>
</file>

<file path=customXml/itemProps3.xml><?xml version="1.0" encoding="utf-8"?>
<ds:datastoreItem xmlns:ds="http://schemas.openxmlformats.org/officeDocument/2006/customXml" ds:itemID="{E319E4B4-6520-4FF7-B501-21E3BE4E0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2026-04-16T16:05:20Z</dcterms:created>
  <dcterms:modified xsi:type="dcterms:W3CDTF">2026-04-16T16:08:14Z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887900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